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Aurélien\2025\251000160- Renouvellement SISMER DLRO 25.09.2025\02. DCE\251000160 DCE\"/>
    </mc:Choice>
  </mc:AlternateContent>
  <xr:revisionPtr revIDLastSave="0" documentId="13_ncr:1_{25C37200-DA1F-4A4B-ABFE-053FB023DC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-DQE " sheetId="3" r:id="rId1"/>
    <sheet name="Détails par OTE" sheetId="5" r:id="rId2"/>
  </sheets>
  <definedNames>
    <definedName name="TableauTyp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3" l="1"/>
  <c r="G3" i="3" s="1"/>
  <c r="K9" i="3"/>
  <c r="K8" i="3"/>
  <c r="E15" i="5"/>
  <c r="D15" i="5"/>
  <c r="G4" i="3" l="1"/>
  <c r="L11" i="3"/>
  <c r="L9" i="3"/>
  <c r="L8" i="3"/>
</calcChain>
</file>

<file path=xl/sharedStrings.xml><?xml version="1.0" encoding="utf-8"?>
<sst xmlns="http://schemas.openxmlformats.org/spreadsheetml/2006/main" count="57" uniqueCount="54">
  <si>
    <t>Objet</t>
  </si>
  <si>
    <t>Instructions</t>
  </si>
  <si>
    <t>Montant maximum</t>
  </si>
  <si>
    <t>Montant minimum</t>
  </si>
  <si>
    <t>Unitaire</t>
  </si>
  <si>
    <t xml:space="preserve">Type de prix </t>
  </si>
  <si>
    <t>Désignation</t>
  </si>
  <si>
    <t xml:space="preserve">Précisions Ifremer </t>
  </si>
  <si>
    <t>Prix € HT</t>
  </si>
  <si>
    <t xml:space="preserve">Forfait </t>
  </si>
  <si>
    <t>Montant € HT</t>
  </si>
  <si>
    <t>Article</t>
  </si>
  <si>
    <t>UO</t>
  </si>
  <si>
    <t xml:space="preserve">UO réalisée dans les locaux du titulaire </t>
  </si>
  <si>
    <t xml:space="preserve">UO réalisé dans les locaux Ifremer </t>
  </si>
  <si>
    <t>Réversibilité</t>
  </si>
  <si>
    <t>Forfait prestations de réversibilité optimisé</t>
  </si>
  <si>
    <t>Développement, maintenance et exploitation des logiciels et systèmes d'informations du SISMER dans le cadre des projets nationaux et européens</t>
  </si>
  <si>
    <t xml:space="preserve">DEVIS QUANTITATIF ESTIMATIF SUR UN AN </t>
  </si>
  <si>
    <t xml:space="preserve">NOTA 1: le coefficient de complexité retenu pour la notation des offres est le coefficient moyen (*1)
NOTA 2:   1 UO = 1 OTE
NOTA 3: les quantités définies dans le présent cadre de devis quantitatif et estimatif sont purement indicatives. Elles n'engagent donc pas le pouvoir adjudicateur.
</t>
  </si>
  <si>
    <t>ref OTE et autre</t>
  </si>
  <si>
    <t xml:space="preserve">Intitulé de l'opération technique élémentaire  (OTE)
et autre
</t>
  </si>
  <si>
    <t>Quantité estimée d'UO réalisées dans les locaux du titulaire</t>
  </si>
  <si>
    <t>Quantité estimée d'UO réalisées dans le locaux IFREMER</t>
  </si>
  <si>
    <t>OTE1</t>
  </si>
  <si>
    <t xml:space="preserve">Rédaction de spécification technique détaillée d'une application informatique </t>
  </si>
  <si>
    <t>OTE2</t>
  </si>
  <si>
    <t xml:space="preserve">Modélisation des données d'une application  informatique </t>
  </si>
  <si>
    <t>OTE3</t>
  </si>
  <si>
    <t xml:space="preserve">Maquette d'une application informatique </t>
  </si>
  <si>
    <t>OTE4</t>
  </si>
  <si>
    <t xml:space="preserve">Développement spécifique d'une application informatique </t>
  </si>
  <si>
    <t>OTE5</t>
  </si>
  <si>
    <t xml:space="preserve">Tests de bout en bout (unitaires, validation, intégration, non régression et performance) d'une application informatique </t>
  </si>
  <si>
    <t>OTE6</t>
  </si>
  <si>
    <t xml:space="preserve">Expertise qualité système d'information auprès d’Ifremer </t>
  </si>
  <si>
    <t>OTE7</t>
  </si>
  <si>
    <t xml:space="preserve">Diagnostic et résolution de dysfonctionnement d'une application informatique en mode unité d'œuvre forfaitisée </t>
  </si>
  <si>
    <t>OTE8</t>
  </si>
  <si>
    <t xml:space="preserve">Importation et saisie de données dans une base de données </t>
  </si>
  <si>
    <t>OTE9</t>
  </si>
  <si>
    <t xml:space="preserve">Suivi de chaines de traitement appliquées sur une base de données </t>
  </si>
  <si>
    <t>OTE10</t>
  </si>
  <si>
    <t xml:space="preserve">Supervision en continu d’un Système d’Information </t>
  </si>
  <si>
    <t>TOTAL</t>
  </si>
  <si>
    <t>Quantité 
estimée d'UO réalisées dans les locaux du titulaire</t>
  </si>
  <si>
    <t>forfait prestations de réversibilité optimisée</t>
  </si>
  <si>
    <t>forfait prestations  de réversibilité optimisée</t>
  </si>
  <si>
    <t>Quantité sur 4 ans</t>
  </si>
  <si>
    <t xml:space="preserve">TOTAL DQE SUR 4 ANS </t>
  </si>
  <si>
    <t>N°251000160</t>
  </si>
  <si>
    <t xml:space="preserve">1 ) Interdiction de remettre le BPU sous format PDF ou autre. Ne pas modifier les cases figées sauf accord exprès du pouvoir adjudicateur.
2 ) En cas de question contacter la personne concernée (plateforme PLACE). 
3) Compléter les cases en jaune. </t>
  </si>
  <si>
    <t>SO</t>
  </si>
  <si>
    <t xml:space="preserve">La note prix est calculé sur ce montant. Le coefficient de complexité retenu pour la notation des offres est le coefficient moyen (*1).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</si>
</sst>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9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9"/>
      <color theme="8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4" fontId="4" fillId="0" borderId="0" applyFont="0" applyFill="0" applyBorder="0" applyProtection="0"/>
    <xf numFmtId="0" fontId="1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/>
    <xf numFmtId="44" fontId="0" fillId="0" borderId="0" xfId="0" applyNumberFormat="1"/>
    <xf numFmtId="0" fontId="0" fillId="0" borderId="0" xfId="0" applyBorder="1"/>
    <xf numFmtId="0" fontId="0" fillId="3" borderId="0" xfId="0" applyFill="1" applyBorder="1" applyAlignment="1"/>
    <xf numFmtId="0" fontId="3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1" applyNumberFormat="1" applyFont="1" applyFill="1" applyBorder="1" applyAlignment="1">
      <alignment horizontal="center" vertical="center" wrapText="1"/>
    </xf>
    <xf numFmtId="44" fontId="5" fillId="4" borderId="2" xfId="1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44" fontId="6" fillId="3" borderId="5" xfId="1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44" fontId="10" fillId="3" borderId="11" xfId="0" applyNumberFormat="1" applyFont="1" applyFill="1" applyBorder="1" applyAlignment="1">
      <alignment vertical="center"/>
    </xf>
    <xf numFmtId="44" fontId="10" fillId="3" borderId="12" xfId="0" applyNumberFormat="1" applyFont="1" applyFill="1" applyBorder="1" applyAlignment="1">
      <alignment vertical="center"/>
    </xf>
    <xf numFmtId="44" fontId="10" fillId="3" borderId="13" xfId="0" applyNumberFormat="1" applyFont="1" applyFill="1" applyBorder="1" applyAlignment="1">
      <alignment vertical="center"/>
    </xf>
    <xf numFmtId="44" fontId="10" fillId="3" borderId="8" xfId="0" applyNumberFormat="1" applyFont="1" applyFill="1" applyBorder="1" applyAlignment="1">
      <alignment vertical="center"/>
    </xf>
    <xf numFmtId="44" fontId="10" fillId="3" borderId="10" xfId="0" applyNumberFormat="1" applyFont="1" applyFill="1" applyBorder="1" applyAlignment="1">
      <alignment vertical="center"/>
    </xf>
    <xf numFmtId="44" fontId="10" fillId="3" borderId="9" xfId="0" applyNumberFormat="1" applyFont="1" applyFill="1" applyBorder="1" applyAlignment="1">
      <alignment vertical="center"/>
    </xf>
    <xf numFmtId="0" fontId="6" fillId="6" borderId="6" xfId="0" applyFont="1" applyFill="1" applyBorder="1" applyAlignment="1">
      <alignment vertical="center"/>
    </xf>
    <xf numFmtId="44" fontId="2" fillId="3" borderId="0" xfId="0" applyNumberFormat="1" applyFont="1" applyFill="1" applyBorder="1" applyAlignment="1">
      <alignment vertical="center" wrapText="1"/>
    </xf>
    <xf numFmtId="44" fontId="10" fillId="3" borderId="1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6" borderId="5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1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13" fillId="0" borderId="0" xfId="0" applyFont="1"/>
    <xf numFmtId="0" fontId="13" fillId="3" borderId="0" xfId="0" applyFont="1" applyFill="1" applyBorder="1" applyAlignment="1"/>
    <xf numFmtId="0" fontId="14" fillId="0" borderId="0" xfId="0" applyFont="1" applyBorder="1" applyAlignment="1">
      <alignment horizontal="left" vertical="center" wrapText="1"/>
    </xf>
    <xf numFmtId="44" fontId="5" fillId="3" borderId="14" xfId="1" applyNumberFormat="1" applyFont="1" applyFill="1" applyBorder="1" applyAlignment="1">
      <alignment horizontal="center" vertical="center" wrapText="1"/>
    </xf>
    <xf numFmtId="44" fontId="6" fillId="7" borderId="5" xfId="1" applyNumberFormat="1" applyFont="1" applyFill="1" applyBorder="1" applyAlignment="1">
      <alignment horizontal="center" vertical="center" wrapText="1"/>
    </xf>
    <xf numFmtId="0" fontId="1" fillId="0" borderId="0" xfId="2"/>
    <xf numFmtId="0" fontId="16" fillId="0" borderId="5" xfId="2" applyFont="1" applyBorder="1" applyAlignment="1">
      <alignment horizontal="left" vertical="top" wrapText="1"/>
    </xf>
    <xf numFmtId="0" fontId="17" fillId="0" borderId="5" xfId="2" applyFont="1" applyBorder="1" applyAlignment="1">
      <alignment horizontal="left" vertical="top" wrapText="1"/>
    </xf>
    <xf numFmtId="9" fontId="0" fillId="0" borderId="0" xfId="3" applyFont="1"/>
    <xf numFmtId="0" fontId="1" fillId="0" borderId="0" xfId="2" applyBorder="1"/>
    <xf numFmtId="0" fontId="16" fillId="0" borderId="4" xfId="2" applyFont="1" applyBorder="1" applyAlignment="1">
      <alignment horizontal="left" vertical="top"/>
    </xf>
    <xf numFmtId="0" fontId="18" fillId="0" borderId="6" xfId="2" applyFont="1" applyBorder="1" applyAlignment="1">
      <alignment horizontal="left" vertical="top" wrapText="1"/>
    </xf>
    <xf numFmtId="0" fontId="1" fillId="0" borderId="14" xfId="2" applyBorder="1" applyAlignment="1">
      <alignment horizontal="left" vertical="center" wrapText="1"/>
    </xf>
    <xf numFmtId="0" fontId="19" fillId="0" borderId="5" xfId="2" applyFont="1" applyBorder="1" applyAlignment="1">
      <alignment horizontal="center" vertical="center"/>
    </xf>
    <xf numFmtId="0" fontId="20" fillId="0" borderId="6" xfId="2" applyFont="1" applyBorder="1" applyAlignment="1">
      <alignment horizontal="center" vertical="center"/>
    </xf>
    <xf numFmtId="0" fontId="1" fillId="0" borderId="7" xfId="2" applyBorder="1" applyAlignment="1">
      <alignment horizontal="left" vertical="center" wrapText="1"/>
    </xf>
    <xf numFmtId="0" fontId="1" fillId="0" borderId="4" xfId="2" applyBorder="1" applyAlignment="1">
      <alignment horizontal="left" vertical="center" wrapText="1"/>
    </xf>
    <xf numFmtId="0" fontId="1" fillId="8" borderId="4" xfId="2" applyFill="1" applyBorder="1" applyAlignment="1">
      <alignment horizontal="left" vertical="center"/>
    </xf>
    <xf numFmtId="0" fontId="1" fillId="0" borderId="0" xfId="2" applyBorder="1" applyAlignment="1">
      <alignment horizontal="left" vertical="center" wrapText="1"/>
    </xf>
    <xf numFmtId="0" fontId="1" fillId="0" borderId="15" xfId="2" applyBorder="1" applyAlignment="1">
      <alignment horizontal="left" vertical="center" wrapText="1"/>
    </xf>
    <xf numFmtId="0" fontId="1" fillId="0" borderId="5" xfId="2" applyBorder="1" applyAlignment="1">
      <alignment horizontal="left" vertical="center"/>
    </xf>
    <xf numFmtId="0" fontId="1" fillId="3" borderId="5" xfId="2" applyFill="1" applyBorder="1" applyAlignment="1">
      <alignment horizontal="left" vertical="center" wrapText="1"/>
    </xf>
    <xf numFmtId="0" fontId="21" fillId="3" borderId="5" xfId="2" applyFont="1" applyFill="1" applyBorder="1" applyAlignment="1">
      <alignment horizontal="left" vertical="center" wrapText="1"/>
    </xf>
    <xf numFmtId="0" fontId="1" fillId="0" borderId="5" xfId="2" applyBorder="1" applyAlignment="1">
      <alignment horizontal="left" vertical="center" wrapText="1"/>
    </xf>
    <xf numFmtId="0" fontId="21" fillId="0" borderId="5" xfId="2" applyFont="1" applyBorder="1" applyAlignment="1">
      <alignment horizontal="left" vertical="center" wrapText="1"/>
    </xf>
    <xf numFmtId="0" fontId="1" fillId="8" borderId="5" xfId="2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44" fontId="6" fillId="7" borderId="15" xfId="1" applyNumberFormat="1" applyFont="1" applyFill="1" applyBorder="1" applyAlignment="1">
      <alignment horizontal="center" vertical="center" wrapText="1"/>
    </xf>
    <xf numFmtId="0" fontId="6" fillId="3" borderId="15" xfId="1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right" vertical="center"/>
    </xf>
    <xf numFmtId="0" fontId="8" fillId="3" borderId="14" xfId="0" applyFont="1" applyFill="1" applyBorder="1" applyAlignment="1">
      <alignment horizontal="right" vertical="center"/>
    </xf>
    <xf numFmtId="0" fontId="11" fillId="6" borderId="5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12" fillId="0" borderId="17" xfId="2" applyFont="1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0" fontId="1" fillId="0" borderId="19" xfId="2" applyBorder="1" applyAlignment="1">
      <alignment horizontal="center" vertical="center"/>
    </xf>
    <xf numFmtId="0" fontId="15" fillId="0" borderId="20" xfId="2" applyFont="1" applyBorder="1" applyAlignment="1">
      <alignment horizontal="left" vertical="top" wrapText="1"/>
    </xf>
    <xf numFmtId="0" fontId="15" fillId="0" borderId="12" xfId="2" applyFont="1" applyBorder="1" applyAlignment="1">
      <alignment horizontal="left" vertical="top"/>
    </xf>
    <xf numFmtId="0" fontId="15" fillId="0" borderId="13" xfId="2" applyFont="1" applyBorder="1" applyAlignment="1">
      <alignment horizontal="left" vertical="top"/>
    </xf>
    <xf numFmtId="0" fontId="13" fillId="8" borderId="11" xfId="2" applyFont="1" applyFill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" xfId="2" xr:uid="{1EDBBC0C-B4DF-4C55-8444-57D6ABB5A439}"/>
    <cellStyle name="Pourcentage 2" xfId="3" xr:uid="{ACDE18D0-8C44-4BE6-8A32-A26C4924B994}"/>
  </cellStyles>
  <dxfs count="0"/>
  <tableStyles count="0" defaultTableStyle="TableStyleMedium2" defaultPivotStyle="PivotStyleLight16"/>
  <colors>
    <mruColors>
      <color rgb="FF270BF5"/>
      <color rgb="FF2F42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524741</xdr:colOff>
      <xdr:row>0</xdr:row>
      <xdr:rowOff>155864</xdr:rowOff>
    </xdr:from>
    <xdr:to>
      <xdr:col>3</xdr:col>
      <xdr:colOff>128790</xdr:colOff>
      <xdr:row>2</xdr:row>
      <xdr:rowOff>62377</xdr:rowOff>
    </xdr:to>
    <xdr:pic>
      <xdr:nvPicPr>
        <xdr:cNvPr id="2" name="Image 1" descr="Une image contenant Graphique, Bleu électrique, logo&#10;&#10;Description générée automatiquement">
          <a:extLst>
            <a:ext uri="{FF2B5EF4-FFF2-40B4-BE49-F238E27FC236}">
              <a16:creationId xmlns:a16="http://schemas.microsoft.com/office/drawing/2014/main" id="{F3982485-5388-4C90-92B3-7B17722BFF6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524741" y="155864"/>
          <a:ext cx="2102774" cy="70603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urelien VERITE" id="{BA2BAF28-9EDA-59CD-797B-3417D8D6E8E3}"/>
  <person displayName="Emmanuelle.Quenot@ifremer.fr" id="{478C3CE9-0880-F7D2-61E9-34A400107509}" userId="oc309f9eec79_eq05b00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5EB14-D747-4233-9475-623FE8153C26}">
  <sheetPr>
    <pageSetUpPr fitToPage="1"/>
  </sheetPr>
  <dimension ref="A1:M18"/>
  <sheetViews>
    <sheetView showGridLines="0" tabSelected="1" zoomScale="110" zoomScaleNormal="110" workbookViewId="0">
      <selection activeCell="H16" sqref="H16"/>
    </sheetView>
  </sheetViews>
  <sheetFormatPr baseColWidth="10" defaultColWidth="10.85546875" defaultRowHeight="15" x14ac:dyDescent="0.25"/>
  <cols>
    <col min="1" max="1" width="10.85546875" style="1"/>
    <col min="2" max="2" width="11.42578125" style="1" customWidth="1"/>
    <col min="3" max="3" width="13.42578125" style="1" customWidth="1"/>
    <col min="4" max="4" width="4" style="1" customWidth="1"/>
    <col min="5" max="5" width="10" style="1" customWidth="1"/>
    <col min="6" max="6" width="12.42578125" style="1" customWidth="1"/>
    <col min="7" max="7" width="13.5703125" style="1" customWidth="1"/>
    <col min="8" max="8" width="19.5703125" style="1" customWidth="1"/>
    <col min="9" max="9" width="12.5703125" style="1" customWidth="1"/>
    <col min="10" max="10" width="14.7109375" style="1" customWidth="1"/>
    <col min="11" max="11" width="18.5703125" style="1" customWidth="1"/>
    <col min="12" max="12" width="17.7109375" style="1" customWidth="1"/>
    <col min="13" max="13" width="52.42578125" style="1" customWidth="1"/>
    <col min="14" max="16384" width="10.85546875" style="1"/>
  </cols>
  <sheetData>
    <row r="1" spans="1:13" ht="24.75" customHeight="1" x14ac:dyDescent="0.25">
      <c r="A1" s="66"/>
      <c r="B1" s="66"/>
      <c r="C1" s="25"/>
      <c r="D1" s="25"/>
      <c r="E1" s="67" t="s">
        <v>0</v>
      </c>
      <c r="F1" s="68"/>
      <c r="G1" s="69" t="s">
        <v>17</v>
      </c>
      <c r="H1" s="69"/>
      <c r="I1" s="69"/>
      <c r="J1" s="69"/>
      <c r="K1" s="69"/>
      <c r="L1" s="69"/>
      <c r="M1" s="15" t="s">
        <v>50</v>
      </c>
    </row>
    <row r="2" spans="1:13" ht="39.75" customHeight="1" x14ac:dyDescent="0.25">
      <c r="A2" s="25"/>
      <c r="B2" s="25"/>
      <c r="C2" s="25"/>
      <c r="D2" s="25"/>
      <c r="E2" s="70" t="s">
        <v>1</v>
      </c>
      <c r="F2" s="71"/>
      <c r="G2" s="72" t="s">
        <v>51</v>
      </c>
      <c r="H2" s="72"/>
      <c r="I2" s="72"/>
      <c r="J2" s="72"/>
      <c r="K2" s="72"/>
      <c r="L2" s="72"/>
      <c r="M2" s="73"/>
    </row>
    <row r="3" spans="1:13" s="4" customFormat="1" ht="15" customHeight="1" x14ac:dyDescent="0.25">
      <c r="E3" s="70" t="s">
        <v>3</v>
      </c>
      <c r="F3" s="71"/>
      <c r="G3" s="16">
        <f>L12/4</f>
        <v>0</v>
      </c>
      <c r="H3" s="24"/>
      <c r="I3" s="17"/>
      <c r="J3" s="17"/>
      <c r="K3" s="17"/>
      <c r="L3" s="17"/>
      <c r="M3" s="18"/>
    </row>
    <row r="4" spans="1:13" s="4" customFormat="1" ht="17.25" customHeight="1" thickBot="1" x14ac:dyDescent="0.3">
      <c r="E4" s="74" t="s">
        <v>2</v>
      </c>
      <c r="F4" s="75"/>
      <c r="G4" s="19">
        <f>L12*1.15</f>
        <v>0</v>
      </c>
      <c r="H4" s="20"/>
      <c r="I4" s="20"/>
      <c r="J4" s="20"/>
      <c r="K4" s="20"/>
      <c r="L4" s="20"/>
      <c r="M4" s="21"/>
    </row>
    <row r="5" spans="1:13" ht="24" customHeight="1" thickBot="1" x14ac:dyDescent="0.3">
      <c r="B5" s="4"/>
      <c r="C5" s="4"/>
      <c r="D5" s="3"/>
      <c r="E5" s="3"/>
    </row>
    <row r="6" spans="1:13" ht="18.75" customHeight="1" x14ac:dyDescent="0.25">
      <c r="B6" s="4"/>
      <c r="C6" s="4"/>
      <c r="D6" s="5"/>
      <c r="E6" s="8" t="s">
        <v>11</v>
      </c>
      <c r="F6" s="76" t="s">
        <v>6</v>
      </c>
      <c r="G6" s="76"/>
      <c r="H6" s="76"/>
      <c r="I6" s="56" t="s">
        <v>5</v>
      </c>
      <c r="J6" s="9" t="s">
        <v>8</v>
      </c>
      <c r="K6" s="10" t="s">
        <v>48</v>
      </c>
      <c r="L6" s="10" t="s">
        <v>10</v>
      </c>
      <c r="M6" s="11" t="s">
        <v>7</v>
      </c>
    </row>
    <row r="7" spans="1:13" ht="14.25" customHeight="1" x14ac:dyDescent="0.25">
      <c r="B7" s="4"/>
      <c r="C7" s="4"/>
      <c r="D7" s="5"/>
      <c r="E7" s="57"/>
      <c r="F7" s="64" t="s">
        <v>12</v>
      </c>
      <c r="G7" s="64"/>
      <c r="H7" s="64"/>
      <c r="I7" s="14"/>
      <c r="J7" s="14"/>
      <c r="K7" s="26"/>
      <c r="L7" s="14"/>
      <c r="M7" s="22"/>
    </row>
    <row r="8" spans="1:13" ht="23.25" customHeight="1" x14ac:dyDescent="0.25">
      <c r="B8" s="4"/>
      <c r="C8" s="4"/>
      <c r="D8" s="5"/>
      <c r="E8" s="58">
        <v>20</v>
      </c>
      <c r="F8" s="65" t="s">
        <v>13</v>
      </c>
      <c r="G8" s="65"/>
      <c r="H8" s="65"/>
      <c r="I8" s="27" t="s">
        <v>4</v>
      </c>
      <c r="J8" s="34"/>
      <c r="K8" s="28">
        <f>1150*4</f>
        <v>4600</v>
      </c>
      <c r="L8" s="13">
        <f>K8*J8</f>
        <v>0</v>
      </c>
      <c r="M8" s="12" t="s">
        <v>52</v>
      </c>
    </row>
    <row r="9" spans="1:13" ht="23.25" customHeight="1" x14ac:dyDescent="0.25">
      <c r="B9" s="4"/>
      <c r="C9" s="4"/>
      <c r="D9" s="5"/>
      <c r="E9" s="58">
        <v>30</v>
      </c>
      <c r="F9" s="65" t="s">
        <v>14</v>
      </c>
      <c r="G9" s="65"/>
      <c r="H9" s="65"/>
      <c r="I9" s="27" t="s">
        <v>4</v>
      </c>
      <c r="J9" s="34"/>
      <c r="K9" s="28">
        <f>450*4</f>
        <v>1800</v>
      </c>
      <c r="L9" s="13">
        <f>K9*J9</f>
        <v>0</v>
      </c>
      <c r="M9" s="12" t="s">
        <v>52</v>
      </c>
    </row>
    <row r="10" spans="1:13" ht="14.25" customHeight="1" x14ac:dyDescent="0.25">
      <c r="B10" s="4"/>
      <c r="C10" s="4"/>
      <c r="D10" s="5"/>
      <c r="E10" s="57"/>
      <c r="F10" s="64" t="s">
        <v>15</v>
      </c>
      <c r="G10" s="64"/>
      <c r="H10" s="64"/>
      <c r="I10" s="14"/>
      <c r="J10" s="14"/>
      <c r="K10" s="26"/>
      <c r="L10" s="14"/>
      <c r="M10" s="22"/>
    </row>
    <row r="11" spans="1:13" ht="23.25" customHeight="1" x14ac:dyDescent="0.25">
      <c r="B11" s="4"/>
      <c r="C11" s="4"/>
      <c r="D11" s="5"/>
      <c r="E11" s="58">
        <v>40</v>
      </c>
      <c r="F11" s="65" t="s">
        <v>16</v>
      </c>
      <c r="G11" s="65"/>
      <c r="H11" s="65"/>
      <c r="I11" s="59" t="s">
        <v>9</v>
      </c>
      <c r="J11" s="60"/>
      <c r="K11" s="61">
        <v>1</v>
      </c>
      <c r="L11" s="13">
        <f>K11*J11</f>
        <v>0</v>
      </c>
      <c r="M11" s="12" t="s">
        <v>52</v>
      </c>
    </row>
    <row r="12" spans="1:13" s="30" customFormat="1" ht="24" customHeight="1" thickBot="1" x14ac:dyDescent="0.3">
      <c r="B12" s="31"/>
      <c r="C12" s="31"/>
      <c r="D12" s="32"/>
      <c r="E12" s="62" t="s">
        <v>49</v>
      </c>
      <c r="F12" s="63"/>
      <c r="G12" s="63"/>
      <c r="H12" s="63"/>
      <c r="I12" s="63"/>
      <c r="J12" s="63"/>
      <c r="K12" s="63"/>
      <c r="L12" s="33">
        <f>SUM(L8:L11)</f>
        <v>0</v>
      </c>
      <c r="M12" s="29" t="s">
        <v>53</v>
      </c>
    </row>
    <row r="13" spans="1:13" ht="15" customHeight="1" x14ac:dyDescent="0.25">
      <c r="A13" s="3"/>
      <c r="B13" s="5"/>
      <c r="C13" s="5"/>
      <c r="D13" s="5"/>
      <c r="E13" s="7"/>
      <c r="F13" s="7"/>
      <c r="G13" s="7"/>
      <c r="H13" s="7"/>
      <c r="I13" s="7"/>
      <c r="J13" s="7"/>
      <c r="K13" s="7"/>
      <c r="L13" s="7"/>
      <c r="M13" s="7"/>
    </row>
    <row r="14" spans="1:13" ht="15" customHeight="1" x14ac:dyDescent="0.25">
      <c r="E14" s="6"/>
      <c r="F14" s="6"/>
      <c r="G14" s="6"/>
      <c r="H14" s="6"/>
      <c r="I14" s="23"/>
      <c r="J14" s="6"/>
      <c r="K14" s="6"/>
      <c r="L14" s="6"/>
      <c r="M14" s="6"/>
    </row>
    <row r="15" spans="1:13" x14ac:dyDescent="0.25">
      <c r="J15" s="2"/>
    </row>
    <row r="16" spans="1:13" x14ac:dyDescent="0.25">
      <c r="J16" s="2"/>
    </row>
    <row r="17" spans="6:10" x14ac:dyDescent="0.25">
      <c r="J17" s="2"/>
    </row>
    <row r="18" spans="6:10" x14ac:dyDescent="0.25">
      <c r="F18" s="2"/>
    </row>
  </sheetData>
  <mergeCells count="14">
    <mergeCell ref="E12:K12"/>
    <mergeCell ref="F10:H10"/>
    <mergeCell ref="F11:H11"/>
    <mergeCell ref="F9:H9"/>
    <mergeCell ref="A1:B1"/>
    <mergeCell ref="E1:F1"/>
    <mergeCell ref="G1:L1"/>
    <mergeCell ref="E2:F2"/>
    <mergeCell ref="G2:M2"/>
    <mergeCell ref="E3:F3"/>
    <mergeCell ref="E4:F4"/>
    <mergeCell ref="F6:H6"/>
    <mergeCell ref="F7:H7"/>
    <mergeCell ref="F8:H8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F125-D1A0-4FCB-B6B2-25C4BDD420D3}">
  <dimension ref="B1:O17"/>
  <sheetViews>
    <sheetView showGridLines="0" zoomScale="90" zoomScaleNormal="90" workbookViewId="0">
      <selection activeCell="J16" sqref="J16:J17"/>
    </sheetView>
  </sheetViews>
  <sheetFormatPr baseColWidth="10" defaultRowHeight="15" x14ac:dyDescent="0.25"/>
  <cols>
    <col min="1" max="1" width="11.42578125" style="35"/>
    <col min="2" max="2" width="14.85546875" style="35" customWidth="1"/>
    <col min="3" max="3" width="41.42578125" style="35" customWidth="1"/>
    <col min="4" max="5" width="17.28515625" style="35" customWidth="1"/>
    <col min="6" max="16384" width="11.42578125" style="35"/>
  </cols>
  <sheetData>
    <row r="1" spans="2:15" ht="15.75" thickBot="1" x14ac:dyDescent="0.3"/>
    <row r="2" spans="2:15" x14ac:dyDescent="0.25">
      <c r="B2" s="77" t="s">
        <v>18</v>
      </c>
      <c r="C2" s="78"/>
      <c r="D2" s="78"/>
      <c r="E2" s="79"/>
    </row>
    <row r="3" spans="2:15" ht="77.25" customHeight="1" x14ac:dyDescent="0.25">
      <c r="B3" s="80" t="s">
        <v>19</v>
      </c>
      <c r="C3" s="81"/>
      <c r="D3" s="81"/>
      <c r="E3" s="82"/>
    </row>
    <row r="4" spans="2:15" ht="36" x14ac:dyDescent="0.25">
      <c r="B4" s="40" t="s">
        <v>20</v>
      </c>
      <c r="C4" s="36" t="s">
        <v>21</v>
      </c>
      <c r="D4" s="37" t="s">
        <v>22</v>
      </c>
      <c r="E4" s="41" t="s">
        <v>23</v>
      </c>
    </row>
    <row r="5" spans="2:15" ht="30" x14ac:dyDescent="0.25">
      <c r="B5" s="46" t="s">
        <v>24</v>
      </c>
      <c r="C5" s="48" t="s">
        <v>25</v>
      </c>
      <c r="D5" s="43">
        <v>50</v>
      </c>
      <c r="E5" s="44">
        <v>10</v>
      </c>
      <c r="F5" s="39"/>
      <c r="N5" s="38"/>
      <c r="O5" s="38"/>
    </row>
    <row r="6" spans="2:15" ht="30" x14ac:dyDescent="0.25">
      <c r="B6" s="46" t="s">
        <v>26</v>
      </c>
      <c r="C6" s="49" t="s">
        <v>27</v>
      </c>
      <c r="D6" s="43">
        <v>20</v>
      </c>
      <c r="E6" s="44">
        <v>10</v>
      </c>
      <c r="F6" s="39"/>
      <c r="N6" s="38"/>
      <c r="O6" s="38"/>
    </row>
    <row r="7" spans="2:15" x14ac:dyDescent="0.25">
      <c r="B7" s="46" t="s">
        <v>28</v>
      </c>
      <c r="C7" s="50" t="s">
        <v>29</v>
      </c>
      <c r="D7" s="43">
        <v>30</v>
      </c>
      <c r="E7" s="44">
        <v>10</v>
      </c>
      <c r="F7" s="39"/>
      <c r="N7" s="38"/>
      <c r="O7" s="38"/>
    </row>
    <row r="8" spans="2:15" ht="32.450000000000003" customHeight="1" x14ac:dyDescent="0.25">
      <c r="B8" s="46" t="s">
        <v>30</v>
      </c>
      <c r="C8" s="48" t="s">
        <v>31</v>
      </c>
      <c r="D8" s="43">
        <v>600</v>
      </c>
      <c r="E8" s="44">
        <v>150</v>
      </c>
      <c r="F8" s="39"/>
      <c r="N8" s="38"/>
      <c r="O8" s="38"/>
    </row>
    <row r="9" spans="2:15" ht="30" customHeight="1" x14ac:dyDescent="0.25">
      <c r="B9" s="46" t="s">
        <v>32</v>
      </c>
      <c r="C9" s="51" t="s">
        <v>33</v>
      </c>
      <c r="D9" s="43">
        <v>60</v>
      </c>
      <c r="E9" s="44">
        <v>20</v>
      </c>
      <c r="F9" s="39"/>
      <c r="N9" s="38"/>
      <c r="O9" s="38"/>
    </row>
    <row r="10" spans="2:15" ht="33" customHeight="1" x14ac:dyDescent="0.25">
      <c r="B10" s="46" t="s">
        <v>34</v>
      </c>
      <c r="C10" s="48" t="s">
        <v>35</v>
      </c>
      <c r="D10" s="43">
        <v>20</v>
      </c>
      <c r="E10" s="44">
        <v>20</v>
      </c>
      <c r="F10" s="39"/>
      <c r="N10" s="38"/>
      <c r="O10" s="38"/>
    </row>
    <row r="11" spans="2:15" ht="60" x14ac:dyDescent="0.25">
      <c r="B11" s="46" t="s">
        <v>36</v>
      </c>
      <c r="C11" s="52" t="s">
        <v>37</v>
      </c>
      <c r="D11" s="43">
        <v>100</v>
      </c>
      <c r="E11" s="44">
        <v>100</v>
      </c>
      <c r="F11" s="39"/>
      <c r="N11" s="38"/>
      <c r="O11" s="38"/>
    </row>
    <row r="12" spans="2:15" ht="30" x14ac:dyDescent="0.25">
      <c r="B12" s="46" t="s">
        <v>38</v>
      </c>
      <c r="C12" s="53" t="s">
        <v>39</v>
      </c>
      <c r="D12" s="43">
        <v>200</v>
      </c>
      <c r="E12" s="44">
        <v>100</v>
      </c>
      <c r="F12" s="39"/>
      <c r="N12" s="38"/>
      <c r="O12" s="38"/>
    </row>
    <row r="13" spans="2:15" ht="30" x14ac:dyDescent="0.25">
      <c r="B13" s="46" t="s">
        <v>40</v>
      </c>
      <c r="C13" s="53" t="s">
        <v>41</v>
      </c>
      <c r="D13" s="43">
        <v>30</v>
      </c>
      <c r="E13" s="44">
        <v>10</v>
      </c>
      <c r="F13" s="39"/>
      <c r="N13" s="38"/>
      <c r="O13" s="38"/>
    </row>
    <row r="14" spans="2:15" ht="30" x14ac:dyDescent="0.25">
      <c r="B14" s="46" t="s">
        <v>42</v>
      </c>
      <c r="C14" s="54" t="s">
        <v>43</v>
      </c>
      <c r="D14" s="43">
        <v>40</v>
      </c>
      <c r="E14" s="44">
        <v>20</v>
      </c>
      <c r="F14" s="39"/>
      <c r="N14" s="38"/>
      <c r="O14" s="38"/>
    </row>
    <row r="15" spans="2:15" x14ac:dyDescent="0.25">
      <c r="B15" s="47"/>
      <c r="C15" s="55" t="s">
        <v>44</v>
      </c>
      <c r="D15" s="43">
        <f>SUM(D5:D14)</f>
        <v>1150</v>
      </c>
      <c r="E15" s="44">
        <f>SUM(E5:E14)</f>
        <v>450</v>
      </c>
      <c r="F15" s="39"/>
      <c r="N15" s="38"/>
      <c r="O15" s="38"/>
    </row>
    <row r="16" spans="2:15" x14ac:dyDescent="0.25">
      <c r="B16" s="47"/>
      <c r="C16" s="55"/>
      <c r="D16" s="83" t="s">
        <v>45</v>
      </c>
      <c r="E16" s="84"/>
    </row>
    <row r="17" spans="2:5" ht="60.75" thickBot="1" x14ac:dyDescent="0.3">
      <c r="B17" s="45" t="s">
        <v>46</v>
      </c>
      <c r="C17" s="42" t="s">
        <v>47</v>
      </c>
      <c r="D17" s="85">
        <v>1</v>
      </c>
      <c r="E17" s="86"/>
    </row>
  </sheetData>
  <mergeCells count="4">
    <mergeCell ref="B2:E2"/>
    <mergeCell ref="B3:E3"/>
    <mergeCell ref="D16:E16"/>
    <mergeCell ref="D17:E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BPU-DQE </vt:lpstr>
      <vt:lpstr>Détails par 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SCAVARDA</dc:creator>
  <cp:lastModifiedBy>Aurelien VERITE</cp:lastModifiedBy>
  <cp:revision>5</cp:revision>
  <cp:lastPrinted>2025-05-09T14:04:51Z</cp:lastPrinted>
  <dcterms:created xsi:type="dcterms:W3CDTF">2019-06-25T13:33:55Z</dcterms:created>
  <dcterms:modified xsi:type="dcterms:W3CDTF">2025-07-16T09:21:41Z</dcterms:modified>
</cp:coreProperties>
</file>